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95" windowHeight="999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<sst xmlns="http://schemas.openxmlformats.org/spreadsheetml/2006/main" count="242" uniqueCount="110">
  <si>
    <t xml:space="preserve">Nome: </t>
  </si>
  <si>
    <t>Nº Sócio:</t>
  </si>
  <si>
    <t>Total Bilhetes:</t>
  </si>
  <si>
    <t>Assinatura:</t>
  </si>
  <si>
    <t xml:space="preserve">      </t>
  </si>
  <si>
    <t>Nota: Os preços indicados correspondem à Zona 2 no Grande Auditório com 20% de desconto</t>
  </si>
  <si>
    <t>CORO E ORQUESTRA GULBENKIAN</t>
  </si>
  <si>
    <t>DATA</t>
  </si>
  <si>
    <t>HORA</t>
  </si>
  <si>
    <t>DIA</t>
  </si>
  <si>
    <t>OBRAS</t>
  </si>
  <si>
    <t>INTÉRPRETES</t>
  </si>
  <si>
    <t>LOCAL</t>
  </si>
  <si>
    <t>PREÇO C/ DESCONTO</t>
  </si>
  <si>
    <t>Nº BILHETES</t>
  </si>
  <si>
    <t>VALOR</t>
  </si>
  <si>
    <t>21h00</t>
  </si>
  <si>
    <t>GRANDE AUDITÓRIO</t>
  </si>
  <si>
    <t>20h00</t>
  </si>
  <si>
    <t>19h00</t>
  </si>
  <si>
    <t>SUB TOTAL</t>
  </si>
  <si>
    <t>CICLO DE PIANO</t>
  </si>
  <si>
    <t>PREÇO € C/DESC</t>
  </si>
  <si>
    <t>18h00</t>
  </si>
  <si>
    <t>Arcadi Volodos</t>
  </si>
  <si>
    <t>J.S. Bach</t>
  </si>
  <si>
    <t>Programa a anunciar</t>
  </si>
  <si>
    <t>Grigory Sokolov</t>
  </si>
  <si>
    <t>INTERPRETES</t>
  </si>
  <si>
    <t>Mahler</t>
  </si>
  <si>
    <t>TOTAL</t>
  </si>
  <si>
    <t>TEMPORADA DE MÚSICA GULBENKIAN - 2019-2020</t>
  </si>
  <si>
    <t>Mozart, Atthair</t>
  </si>
  <si>
    <t>Sierra, Nobre, Villa Lobos, Piazzolla</t>
  </si>
  <si>
    <t xml:space="preserve"> Orquestra Gulbenkian                      Nuno Coelho MAESTRO              Bertrand Chamayou PIANO                                                                         </t>
  </si>
  <si>
    <t>Orquestra Gulbenkian                 Giancarlo Guerrero MAESTRO                          Antonio Meneses VIOLONCELO</t>
  </si>
  <si>
    <t>Ravel, Atthair</t>
  </si>
  <si>
    <t xml:space="preserve"> Orquestra Gulbenkian                           Pedro Neves MAESTRO                Renaud Capuçon VIOLINO              </t>
  </si>
  <si>
    <t xml:space="preserve">Coro e  Orquestra Gulbenkian               Leonardo Garcia Alarcón MAESTRO                  </t>
  </si>
  <si>
    <t>J.S.Bach. Perez</t>
  </si>
  <si>
    <t>Strauss, Atthair, Brahms</t>
  </si>
  <si>
    <r>
      <t xml:space="preserve">Orquestra Gulbenkian                            Lorenzo Viotti MAESTRO                   Behzod  Abduraimov PIANO                                              </t>
    </r>
    <r>
      <rPr>
        <i/>
        <sz val="8"/>
        <rFont val="Arial"/>
        <family val="2"/>
      </rPr>
      <t xml:space="preserve"> </t>
    </r>
  </si>
  <si>
    <t>Mussorgsky,      Tchaikovsky, Ravel,Stravinsky</t>
  </si>
  <si>
    <t>Tchaikovsly,     Dvorak</t>
  </si>
  <si>
    <t xml:space="preserve">Orquestra Gulbenkian                        Giancarlo Guerrero MAESTRO                         Daniel Lozakovich VIOLINO                          </t>
  </si>
  <si>
    <t xml:space="preserve">Rocha, Ravel </t>
  </si>
  <si>
    <t>Beethoven</t>
  </si>
  <si>
    <t>Haydn</t>
  </si>
  <si>
    <t xml:space="preserve">Coro e Orquestra Gulbenkian                           Leonardo Garcia Alarcón MAESTRO                                                                                       </t>
  </si>
  <si>
    <t>Beethoven,      Stravinsky</t>
  </si>
  <si>
    <t xml:space="preserve">Orquestra Gulbenkian                           Lorenzo Viotti MAESTRO                            </t>
  </si>
  <si>
    <t>Tchaikovsly</t>
  </si>
  <si>
    <t xml:space="preserve">Coro e Orquestra Gulbenkian                              Lorenzo Viotti MAESTRO                           </t>
  </si>
  <si>
    <t>Verdi,           Bruckner</t>
  </si>
  <si>
    <t xml:space="preserve">Coro e Orquestra Gulbenkian                              Lorenzo Viotti MAESTRO                       </t>
  </si>
  <si>
    <t>Schumann,       Mendelssohn</t>
  </si>
  <si>
    <t xml:space="preserve"> Orquestra Gulbenkian                                        Antonio Méndez MAESTRO                            Gil Shaham VIOLINO                </t>
  </si>
  <si>
    <t>Schonberg, Zemlinsky</t>
  </si>
  <si>
    <t xml:space="preserve">Orquestra Gulbenkian                       Lorenzo Viotti  MAESTRO        </t>
  </si>
  <si>
    <t>Mozart         Chostakovitch</t>
  </si>
  <si>
    <t xml:space="preserve"> Orquestra Gulbenkian                          Lorenzo Viotti MAESTRO                                     Vilde Frang VIOLINO                                  </t>
  </si>
  <si>
    <t xml:space="preserve"> Coro e Orquestra Gulbenkian                       Michel Corboz MAESTRO                                                               </t>
  </si>
  <si>
    <t>Brahms,                                    R. Strauss</t>
  </si>
  <si>
    <t xml:space="preserve">Coro e Orquestra Gulbenkian                                      Nuno Coelho MAESTRO                                            </t>
  </si>
  <si>
    <t>Rossini, Beethoven,       Rimsky-Korsakov</t>
  </si>
  <si>
    <t xml:space="preserve">Orquestra Gulbenkian                                 Giancarlo Guerrero MAESTRO                   Nelson Freire PIANO                                                                             </t>
  </si>
  <si>
    <t>Tchaicovsky,     Mahler</t>
  </si>
  <si>
    <t>Orquestra Gulbenkian                              Andris Poga MAESTRO</t>
  </si>
  <si>
    <t>Rachmaninov</t>
  </si>
  <si>
    <t xml:space="preserve">Coro e Orquestra Gulbenkian                                      Lorenzo Viotti MAESTRO                 Behzod Abduraimov PIANO                                        </t>
  </si>
  <si>
    <t>Mozart, Schubert,  Berg, Liszt</t>
  </si>
  <si>
    <t>Seong-Jin Cho</t>
  </si>
  <si>
    <t>Liszt, Schumann</t>
  </si>
  <si>
    <t>Debussy, Franck,   Scriabin</t>
  </si>
  <si>
    <t>Nicolai Lugansky</t>
  </si>
  <si>
    <t>J.S.Bach, Mendelssohn,      Chopin, Beethoven Rubinstein</t>
  </si>
  <si>
    <t>Jan Lisiecki</t>
  </si>
  <si>
    <t>Mozart,         Beethoven</t>
  </si>
  <si>
    <t>Mikhail Pletnev</t>
  </si>
  <si>
    <r>
      <rPr>
        <sz val="8"/>
        <rFont val="Arial"/>
        <family val="2"/>
      </rPr>
      <t>Beethoven</t>
    </r>
    <r>
      <rPr>
        <i/>
        <sz val="8"/>
        <rFont val="Arial"/>
        <family val="2"/>
      </rPr>
      <t xml:space="preserve">, </t>
    </r>
    <r>
      <rPr>
        <sz val="8"/>
        <rFont val="Arial"/>
        <family val="2"/>
      </rPr>
      <t>Schonberg</t>
    </r>
    <r>
      <rPr>
        <i/>
        <sz val="8"/>
        <rFont val="Arial"/>
        <family val="2"/>
      </rPr>
      <t xml:space="preserve">,    </t>
    </r>
    <r>
      <rPr>
        <sz val="8"/>
        <rFont val="Arial"/>
        <family val="2"/>
      </rPr>
      <t>Schuman</t>
    </r>
    <r>
      <rPr>
        <i/>
        <sz val="8"/>
        <rFont val="Arial"/>
        <family val="2"/>
      </rPr>
      <t xml:space="preserve">n, </t>
    </r>
    <r>
      <rPr>
        <sz val="8"/>
        <rFont val="Arial"/>
        <family val="2"/>
      </rPr>
      <t>Webern</t>
    </r>
  </si>
  <si>
    <t>Elisabeth Leonskja</t>
  </si>
  <si>
    <t>Dvorak, Bartók, Schumann</t>
  </si>
  <si>
    <t>Leif Ove Andsnes</t>
  </si>
  <si>
    <t>Chopin, Debussy, Mussorgsky</t>
  </si>
  <si>
    <t>Behzod Abduraimov</t>
  </si>
  <si>
    <t xml:space="preserve">CICLO GRANDES INTÉRPRETES </t>
  </si>
  <si>
    <t>J.S.Bach</t>
  </si>
  <si>
    <t>Isabelle Faust VIOLINO</t>
  </si>
  <si>
    <t xml:space="preserve">Brahms,                 Schumann,       Chostakovitch             </t>
  </si>
  <si>
    <t>Martha Argerich PIANO                                      Mischa Maisky VIOLONCELO</t>
  </si>
  <si>
    <t>Mitsuko Uchida PIANO</t>
  </si>
  <si>
    <t>Cavalli</t>
  </si>
  <si>
    <t>Cappella Mediterranea                                           Leonardo Garcia Alarcón DIRECÇÂO MUSICAL</t>
  </si>
  <si>
    <t>CICLO MARIA JOÃO PIRES</t>
  </si>
  <si>
    <t>Komitas         Schubert</t>
  </si>
  <si>
    <t>Maria João Pires PIANO                         Talar Dekrmanjian SOPRANO</t>
  </si>
  <si>
    <t>Mozart</t>
  </si>
  <si>
    <t>Maria João Pires PIANO                        Lilit Grigoryan PIANO</t>
  </si>
  <si>
    <t xml:space="preserve">Debussy,              Beethoven        </t>
  </si>
  <si>
    <t xml:space="preserve">Maria João Pires PIANO                      </t>
  </si>
  <si>
    <t>5ª Feira</t>
  </si>
  <si>
    <t>6ª Feira</t>
  </si>
  <si>
    <t>Domingo</t>
  </si>
  <si>
    <t>2ª Feira</t>
  </si>
  <si>
    <t>Sábado</t>
  </si>
  <si>
    <t>4ª Feira</t>
  </si>
  <si>
    <t xml:space="preserve">Coro e Orquestra Gulbenkian               Coro Infanto Juvenil da Universidade de Lisboa                                                        Lorenzo Viotti MAESTRO                             </t>
  </si>
  <si>
    <t xml:space="preserve">Orquestra Gulbenkian                        Hannu Lintu  MAESTRO                                         Javier Perianes PIANO                                                   </t>
  </si>
  <si>
    <t>Coro e Orquestra Gulbenkian                               Nuno Coelho MAESTRO                                      Beatrice Rana  PIANO</t>
  </si>
  <si>
    <t xml:space="preserve">Orquestra Gulbenkian                                                      Jaime Martin MAESTRO                               Alexei Volodin PIANO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</si>
</sst>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/dd/yy"/>
    <numFmt numFmtId="165" formatCode="#,##0.00\ &quot;€&quot;"/>
    <numFmt numFmtId="166" formatCode="#,##0.00\ &quot;€&quot;;[Red]#,##0.00\ &quot;€&quot;"/>
    <numFmt numFmtId="167" formatCode="[$-816]d&quot; de &quot;mmmm&quot; de &quot;yyyy"/>
    <numFmt numFmtId="168" formatCode="#,##0\ &quot;€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4"/>
      <color indexed="56"/>
      <name val="Arial Narrow"/>
      <family val="2"/>
    </font>
    <font>
      <u val="single"/>
      <sz val="14"/>
      <color indexed="56"/>
      <name val="Arial Narrow"/>
      <family val="2"/>
    </font>
    <font>
      <b/>
      <u val="single"/>
      <sz val="11"/>
      <color indexed="56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color indexed="56"/>
      <name val="Arial Narrow"/>
      <family val="2"/>
    </font>
    <font>
      <b/>
      <sz val="14"/>
      <color indexed="56"/>
      <name val="Arial Narrow"/>
      <family val="2"/>
    </font>
    <font>
      <u val="single"/>
      <sz val="8"/>
      <color indexed="56"/>
      <name val="Arial Narrow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9"/>
      <name val="Arial Narrow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47" fillId="21" borderId="7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3" borderId="9" applyNumberFormat="0" applyAlignment="0" applyProtection="0"/>
    <xf numFmtId="43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54">
      <alignment/>
      <protection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34" borderId="11" xfId="54" applyFont="1" applyFill="1" applyBorder="1" applyAlignment="1">
      <alignment horizontal="center" vertical="center" wrapText="1"/>
      <protection/>
    </xf>
    <xf numFmtId="164" fontId="7" fillId="0" borderId="10" xfId="54" applyNumberFormat="1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164" fontId="7" fillId="0" borderId="0" xfId="54" applyNumberFormat="1" applyFont="1" applyBorder="1" applyAlignment="1">
      <alignment horizontal="center" vertical="center" wrapText="1"/>
      <protection/>
    </xf>
    <xf numFmtId="0" fontId="7" fillId="0" borderId="0" xfId="54" applyFont="1" applyBorder="1" applyAlignment="1">
      <alignment horizontal="center" vertical="center" wrapText="1"/>
      <protection/>
    </xf>
    <xf numFmtId="164" fontId="7" fillId="0" borderId="11" xfId="54" applyNumberFormat="1" applyFont="1" applyBorder="1" applyAlignment="1">
      <alignment horizontal="center" vertical="center" wrapText="1"/>
      <protection/>
    </xf>
    <xf numFmtId="0" fontId="2" fillId="0" borderId="0" xfId="54" applyBorder="1">
      <alignment/>
      <protection/>
    </xf>
    <xf numFmtId="0" fontId="8" fillId="0" borderId="0" xfId="54" applyFont="1" applyBorder="1" applyAlignment="1">
      <alignment horizontal="center" vertical="center" wrapText="1"/>
      <protection/>
    </xf>
    <xf numFmtId="14" fontId="7" fillId="0" borderId="0" xfId="54" applyNumberFormat="1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/>
      <protection/>
    </xf>
    <xf numFmtId="165" fontId="9" fillId="0" borderId="11" xfId="54" applyNumberFormat="1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/>
      <protection/>
    </xf>
    <xf numFmtId="0" fontId="11" fillId="0" borderId="13" xfId="54" applyFont="1" applyBorder="1" applyAlignment="1">
      <alignment/>
      <protection/>
    </xf>
    <xf numFmtId="1" fontId="10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54" applyFont="1" applyBorder="1" applyAlignment="1" applyProtection="1">
      <alignment/>
      <protection locked="0"/>
    </xf>
    <xf numFmtId="1" fontId="10" fillId="34" borderId="15" xfId="54" applyNumberFormat="1" applyFont="1" applyFill="1" applyBorder="1" applyAlignment="1">
      <alignment horizontal="center" vertical="center"/>
      <protection/>
    </xf>
    <xf numFmtId="0" fontId="4" fillId="0" borderId="14" xfId="54" applyFont="1" applyBorder="1" applyAlignment="1">
      <alignment horizontal="center"/>
      <protection/>
    </xf>
    <xf numFmtId="0" fontId="15" fillId="0" borderId="12" xfId="54" applyFont="1" applyBorder="1" applyAlignment="1">
      <alignment horizontal="center" vertical="center" wrapText="1"/>
      <protection/>
    </xf>
    <xf numFmtId="0" fontId="7" fillId="0" borderId="0" xfId="54" applyFont="1" applyAlignment="1">
      <alignment vertical="center"/>
      <protection/>
    </xf>
    <xf numFmtId="0" fontId="7" fillId="35" borderId="0" xfId="54" applyFont="1" applyFill="1" applyAlignment="1">
      <alignment vertical="center"/>
      <protection/>
    </xf>
    <xf numFmtId="164" fontId="7" fillId="35" borderId="10" xfId="54" applyNumberFormat="1" applyFont="1" applyFill="1" applyBorder="1" applyAlignment="1">
      <alignment horizontal="center" vertical="center" wrapText="1"/>
      <protection/>
    </xf>
    <xf numFmtId="0" fontId="7" fillId="35" borderId="10" xfId="54" applyFont="1" applyFill="1" applyBorder="1" applyAlignment="1">
      <alignment horizontal="center" vertical="center" wrapText="1"/>
      <protection/>
    </xf>
    <xf numFmtId="165" fontId="9" fillId="35" borderId="11" xfId="54" applyNumberFormat="1" applyFont="1" applyFill="1" applyBorder="1" applyAlignment="1">
      <alignment horizontal="center" vertical="center" wrapText="1"/>
      <protection/>
    </xf>
    <xf numFmtId="1" fontId="10" fillId="35" borderId="11" xfId="54" applyNumberFormat="1" applyFont="1" applyFill="1" applyBorder="1" applyAlignment="1" applyProtection="1">
      <alignment horizontal="center" vertical="center" wrapText="1"/>
      <protection locked="0"/>
    </xf>
    <xf numFmtId="165" fontId="10" fillId="34" borderId="16" xfId="54" applyNumberFormat="1" applyFont="1" applyFill="1" applyBorder="1" applyAlignment="1">
      <alignment horizontal="center" vertical="center" wrapText="1"/>
      <protection/>
    </xf>
    <xf numFmtId="165" fontId="10" fillId="34" borderId="17" xfId="54" applyNumberFormat="1" applyFont="1" applyFill="1" applyBorder="1" applyAlignment="1">
      <alignment horizontal="center" vertical="center" wrapText="1"/>
      <protection/>
    </xf>
    <xf numFmtId="0" fontId="14" fillId="36" borderId="18" xfId="54" applyFont="1" applyFill="1" applyBorder="1">
      <alignment/>
      <protection/>
    </xf>
    <xf numFmtId="0" fontId="11" fillId="0" borderId="19" xfId="54" applyFont="1" applyBorder="1" applyAlignment="1">
      <alignment/>
      <protection/>
    </xf>
    <xf numFmtId="1" fontId="12" fillId="0" borderId="20" xfId="54" applyNumberFormat="1" applyFont="1" applyBorder="1" applyAlignment="1">
      <alignment/>
      <protection/>
    </xf>
    <xf numFmtId="0" fontId="4" fillId="0" borderId="21" xfId="54" applyFont="1" applyBorder="1" applyAlignment="1">
      <alignment/>
      <protection/>
    </xf>
    <xf numFmtId="0" fontId="14" fillId="36" borderId="22" xfId="54" applyFont="1" applyFill="1" applyBorder="1">
      <alignment/>
      <protection/>
    </xf>
    <xf numFmtId="0" fontId="13" fillId="0" borderId="21" xfId="54" applyFont="1" applyBorder="1" applyAlignment="1">
      <alignment/>
      <protection/>
    </xf>
    <xf numFmtId="0" fontId="14" fillId="36" borderId="23" xfId="54" applyFont="1" applyFill="1" applyBorder="1">
      <alignment/>
      <protection/>
    </xf>
    <xf numFmtId="0" fontId="6" fillId="0" borderId="24" xfId="54" applyFont="1" applyBorder="1" applyAlignment="1">
      <alignment horizontal="center" vertical="center"/>
      <protection/>
    </xf>
    <xf numFmtId="0" fontId="6" fillId="34" borderId="25" xfId="54" applyFont="1" applyFill="1" applyBorder="1" applyAlignment="1">
      <alignment horizontal="center" vertical="center" wrapText="1"/>
      <protection/>
    </xf>
    <xf numFmtId="14" fontId="7" fillId="0" borderId="24" xfId="54" applyNumberFormat="1" applyFont="1" applyBorder="1" applyAlignment="1">
      <alignment horizontal="center" vertical="center"/>
      <protection/>
    </xf>
    <xf numFmtId="165" fontId="10" fillId="0" borderId="25" xfId="54" applyNumberFormat="1" applyFont="1" applyBorder="1" applyAlignment="1">
      <alignment horizontal="center" vertical="center" wrapText="1"/>
      <protection/>
    </xf>
    <xf numFmtId="14" fontId="7" fillId="0" borderId="26" xfId="54" applyNumberFormat="1" applyFont="1" applyBorder="1" applyAlignment="1">
      <alignment horizontal="center" vertical="center"/>
      <protection/>
    </xf>
    <xf numFmtId="14" fontId="7" fillId="0" borderId="26" xfId="54" applyNumberFormat="1" applyFont="1" applyBorder="1" applyAlignment="1">
      <alignment vertical="center"/>
      <protection/>
    </xf>
    <xf numFmtId="3" fontId="10" fillId="34" borderId="27" xfId="54" applyNumberFormat="1" applyFont="1" applyFill="1" applyBorder="1" applyAlignment="1">
      <alignment horizontal="center" vertical="center"/>
      <protection/>
    </xf>
    <xf numFmtId="1" fontId="10" fillId="34" borderId="27" xfId="54" applyNumberFormat="1" applyFont="1" applyFill="1" applyBorder="1" applyAlignment="1" applyProtection="1">
      <alignment horizontal="center" vertical="center"/>
      <protection locked="0"/>
    </xf>
    <xf numFmtId="165" fontId="10" fillId="34" borderId="27" xfId="54" applyNumberFormat="1" applyFont="1" applyFill="1" applyBorder="1" applyAlignment="1">
      <alignment horizontal="center" vertical="center"/>
      <protection/>
    </xf>
    <xf numFmtId="165" fontId="12" fillId="0" borderId="20" xfId="54" applyNumberFormat="1" applyFont="1" applyBorder="1" applyAlignment="1">
      <alignment/>
      <protection/>
    </xf>
    <xf numFmtId="14" fontId="7" fillId="35" borderId="24" xfId="54" applyNumberFormat="1" applyFont="1" applyFill="1" applyBorder="1" applyAlignment="1">
      <alignment horizontal="center" vertical="center"/>
      <protection/>
    </xf>
    <xf numFmtId="1" fontId="10" fillId="37" borderId="15" xfId="54" applyNumberFormat="1" applyFont="1" applyFill="1" applyBorder="1" applyAlignment="1">
      <alignment horizontal="center"/>
      <protection/>
    </xf>
    <xf numFmtId="0" fontId="7" fillId="35" borderId="12" xfId="54" applyFont="1" applyFill="1" applyBorder="1" applyAlignment="1">
      <alignment horizontal="center" vertical="center" wrapText="1"/>
      <protection/>
    </xf>
    <xf numFmtId="0" fontId="7" fillId="0" borderId="0" xfId="54" applyFont="1">
      <alignment/>
      <protection/>
    </xf>
    <xf numFmtId="14" fontId="7" fillId="0" borderId="0" xfId="54" applyNumberFormat="1" applyFont="1" applyBorder="1" applyAlignment="1">
      <alignment horizontal="center" vertical="center"/>
      <protection/>
    </xf>
    <xf numFmtId="14" fontId="7" fillId="0" borderId="28" xfId="54" applyNumberFormat="1" applyFont="1" applyBorder="1" applyAlignment="1">
      <alignment horizontal="center" vertical="center"/>
      <protection/>
    </xf>
    <xf numFmtId="0" fontId="7" fillId="0" borderId="29" xfId="54" applyFont="1" applyBorder="1" applyAlignment="1">
      <alignment horizontal="center" vertical="center" wrapText="1"/>
      <protection/>
    </xf>
    <xf numFmtId="0" fontId="7" fillId="0" borderId="30" xfId="54" applyFont="1" applyBorder="1" applyAlignment="1">
      <alignment horizontal="center" vertical="center" wrapText="1"/>
      <protection/>
    </xf>
    <xf numFmtId="14" fontId="7" fillId="0" borderId="31" xfId="54" applyNumberFormat="1" applyFont="1" applyBorder="1" applyAlignment="1">
      <alignment horizontal="center" vertical="center"/>
      <protection/>
    </xf>
    <xf numFmtId="164" fontId="7" fillId="0" borderId="32" xfId="54" applyNumberFormat="1" applyFont="1" applyBorder="1" applyAlignment="1">
      <alignment horizontal="center" vertical="center" wrapText="1"/>
      <protection/>
    </xf>
    <xf numFmtId="0" fontId="7" fillId="0" borderId="32" xfId="54" applyFont="1" applyBorder="1" applyAlignment="1">
      <alignment horizontal="center" vertical="center" wrapText="1"/>
      <protection/>
    </xf>
    <xf numFmtId="0" fontId="8" fillId="0" borderId="32" xfId="54" applyFont="1" applyBorder="1" applyAlignment="1">
      <alignment horizontal="center" vertical="center" wrapText="1"/>
      <protection/>
    </xf>
    <xf numFmtId="164" fontId="7" fillId="0" borderId="33" xfId="54" applyNumberFormat="1" applyFont="1" applyBorder="1" applyAlignment="1">
      <alignment horizontal="center" vertical="center" wrapText="1"/>
      <protection/>
    </xf>
    <xf numFmtId="1" fontId="10" fillId="0" borderId="29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33" xfId="54" applyFont="1" applyBorder="1" applyAlignment="1">
      <alignment horizontal="center" vertical="center" wrapText="1"/>
      <protection/>
    </xf>
    <xf numFmtId="165" fontId="10" fillId="37" borderId="15" xfId="54" applyNumberFormat="1" applyFont="1" applyFill="1" applyBorder="1" applyAlignment="1">
      <alignment horizontal="center"/>
      <protection/>
    </xf>
    <xf numFmtId="165" fontId="9" fillId="35" borderId="29" xfId="54" applyNumberFormat="1" applyFont="1" applyFill="1" applyBorder="1" applyAlignment="1">
      <alignment horizontal="center" vertical="center" wrapText="1"/>
      <protection/>
    </xf>
    <xf numFmtId="165" fontId="10" fillId="0" borderId="34" xfId="54" applyNumberFormat="1" applyFont="1" applyBorder="1" applyAlignment="1">
      <alignment horizontal="center" vertical="center" wrapText="1"/>
      <protection/>
    </xf>
    <xf numFmtId="164" fontId="7" fillId="0" borderId="29" xfId="54" applyNumberFormat="1" applyFont="1" applyBorder="1" applyAlignment="1">
      <alignment horizontal="center" vertical="center" wrapText="1"/>
      <protection/>
    </xf>
    <xf numFmtId="165" fontId="9" fillId="0" borderId="29" xfId="54" applyNumberFormat="1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7" fillId="0" borderId="13" xfId="54" applyFont="1" applyBorder="1">
      <alignment/>
      <protection/>
    </xf>
    <xf numFmtId="0" fontId="7" fillId="0" borderId="10" xfId="54" applyFont="1" applyBorder="1">
      <alignment/>
      <protection/>
    </xf>
    <xf numFmtId="0" fontId="7" fillId="0" borderId="30" xfId="54" applyFont="1" applyBorder="1" applyAlignment="1">
      <alignment horizontal="center" vertical="center" wrapText="1"/>
      <protection/>
    </xf>
    <xf numFmtId="0" fontId="7" fillId="0" borderId="35" xfId="54" applyFont="1" applyBorder="1" applyAlignment="1">
      <alignment horizontal="center" vertical="center" wrapText="1"/>
      <protection/>
    </xf>
    <xf numFmtId="0" fontId="7" fillId="0" borderId="33" xfId="54" applyFont="1" applyBorder="1" applyAlignment="1">
      <alignment horizontal="center" vertical="center" wrapText="1"/>
      <protection/>
    </xf>
    <xf numFmtId="0" fontId="10" fillId="34" borderId="31" xfId="54" applyFont="1" applyFill="1" applyBorder="1" applyAlignment="1">
      <alignment horizontal="center" vertical="center"/>
      <protection/>
    </xf>
    <xf numFmtId="0" fontId="10" fillId="34" borderId="32" xfId="54" applyFont="1" applyFill="1" applyBorder="1" applyAlignment="1">
      <alignment horizontal="center" vertical="center"/>
      <protection/>
    </xf>
    <xf numFmtId="0" fontId="10" fillId="34" borderId="36" xfId="54" applyFont="1" applyFill="1" applyBorder="1" applyAlignment="1">
      <alignment horizontal="center" vertical="center"/>
      <protection/>
    </xf>
    <xf numFmtId="0" fontId="5" fillId="38" borderId="19" xfId="54" applyFont="1" applyFill="1" applyBorder="1" applyAlignment="1">
      <alignment horizontal="center"/>
      <protection/>
    </xf>
    <xf numFmtId="0" fontId="5" fillId="38" borderId="13" xfId="54" applyFont="1" applyFill="1" applyBorder="1" applyAlignment="1">
      <alignment horizontal="center"/>
      <protection/>
    </xf>
    <xf numFmtId="0" fontId="5" fillId="38" borderId="20" xfId="54" applyFont="1" applyFill="1" applyBorder="1" applyAlignment="1">
      <alignment horizontal="center"/>
      <protection/>
    </xf>
    <xf numFmtId="0" fontId="10" fillId="37" borderId="37" xfId="54" applyFont="1" applyFill="1" applyBorder="1" applyAlignment="1">
      <alignment horizontal="center" vertical="center"/>
      <protection/>
    </xf>
    <xf numFmtId="0" fontId="10" fillId="37" borderId="38" xfId="54" applyFont="1" applyFill="1" applyBorder="1" applyAlignment="1">
      <alignment horizontal="center" vertical="center"/>
      <protection/>
    </xf>
    <xf numFmtId="0" fontId="10" fillId="37" borderId="39" xfId="54" applyFont="1" applyFill="1" applyBorder="1" applyAlignment="1">
      <alignment horizontal="center" vertical="center"/>
      <protection/>
    </xf>
    <xf numFmtId="0" fontId="10" fillId="34" borderId="38" xfId="54" applyFont="1" applyFill="1" applyBorder="1" applyAlignment="1">
      <alignment horizontal="center" vertical="center"/>
      <protection/>
    </xf>
    <xf numFmtId="0" fontId="10" fillId="34" borderId="39" xfId="54" applyFont="1" applyFill="1" applyBorder="1" applyAlignment="1">
      <alignment horizontal="center" vertical="center"/>
      <protection/>
    </xf>
    <xf numFmtId="0" fontId="5" fillId="38" borderId="21" xfId="54" applyFont="1" applyFill="1" applyBorder="1" applyAlignment="1">
      <alignment horizontal="center"/>
      <protection/>
    </xf>
    <xf numFmtId="0" fontId="5" fillId="38" borderId="14" xfId="54" applyFont="1" applyFill="1" applyBorder="1" applyAlignment="1">
      <alignment horizontal="center"/>
      <protection/>
    </xf>
    <xf numFmtId="0" fontId="5" fillId="38" borderId="23" xfId="54" applyFont="1" applyFill="1" applyBorder="1" applyAlignment="1">
      <alignment horizontal="center"/>
      <protection/>
    </xf>
    <xf numFmtId="0" fontId="3" fillId="0" borderId="40" xfId="54" applyFont="1" applyBorder="1" applyAlignment="1">
      <alignment horizontal="center"/>
      <protection/>
    </xf>
    <xf numFmtId="0" fontId="3" fillId="0" borderId="41" xfId="54" applyFont="1" applyBorder="1" applyAlignment="1">
      <alignment horizontal="center"/>
      <protection/>
    </xf>
    <xf numFmtId="0" fontId="7" fillId="35" borderId="12" xfId="54" applyFont="1" applyFill="1" applyBorder="1" applyAlignment="1">
      <alignment horizontal="center" vertical="center" wrapText="1"/>
      <protection/>
    </xf>
    <xf numFmtId="0" fontId="7" fillId="35" borderId="13" xfId="54" applyFont="1" applyFill="1" applyBorder="1" applyAlignment="1">
      <alignment horizontal="center" vertical="center" wrapText="1"/>
      <protection/>
    </xf>
    <xf numFmtId="0" fontId="7" fillId="35" borderId="10" xfId="54" applyFont="1" applyFill="1" applyBorder="1" applyAlignment="1">
      <alignment horizontal="center" vertical="center" wrapText="1"/>
      <protection/>
    </xf>
    <xf numFmtId="0" fontId="11" fillId="0" borderId="21" xfId="54" applyFont="1" applyBorder="1" applyAlignment="1" applyProtection="1">
      <alignment horizontal="left"/>
      <protection/>
    </xf>
    <xf numFmtId="0" fontId="11" fillId="0" borderId="14" xfId="54" applyFont="1" applyBorder="1" applyAlignment="1" applyProtection="1">
      <alignment horizontal="left"/>
      <protection/>
    </xf>
    <xf numFmtId="0" fontId="11" fillId="0" borderId="23" xfId="54" applyFont="1" applyBorder="1" applyAlignment="1" applyProtection="1">
      <alignment horizontal="left"/>
      <protection/>
    </xf>
    <xf numFmtId="0" fontId="4" fillId="0" borderId="14" xfId="54" applyFont="1" applyBorder="1" applyAlignment="1" applyProtection="1">
      <alignment horizontal="center"/>
      <protection locked="0"/>
    </xf>
    <xf numFmtId="0" fontId="2" fillId="0" borderId="42" xfId="54" applyBorder="1" applyAlignment="1">
      <alignment horizontal="center"/>
      <protection/>
    </xf>
    <xf numFmtId="0" fontId="53" fillId="35" borderId="13" xfId="54" applyFont="1" applyFill="1" applyBorder="1" applyAlignment="1" applyProtection="1">
      <alignment/>
      <protection locked="0"/>
    </xf>
  </cellXfs>
  <cellStyles count="51">
    <cellStyle name="Normal" xfId="0"/>
    <cellStyle name="20% - Cor1" xfId="15"/>
    <cellStyle name="20% - Cor2" xfId="16"/>
    <cellStyle name="20% - Cor3" xfId="17"/>
    <cellStyle name="20% - Cor3 2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rmal 2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SheetLayoutView="100" zoomScalePageLayoutView="0" workbookViewId="0" topLeftCell="A1">
      <selection activeCell="K12" sqref="K12"/>
    </sheetView>
  </sheetViews>
  <sheetFormatPr defaultColWidth="9.140625" defaultRowHeight="15"/>
  <cols>
    <col min="3" max="3" width="7.57421875" style="0" customWidth="1"/>
    <col min="4" max="4" width="8.28125" style="0" customWidth="1"/>
    <col min="5" max="5" width="14.57421875" style="0" customWidth="1"/>
    <col min="8" max="8" width="10.57421875" style="0" customWidth="1"/>
    <col min="11" max="11" width="11.00390625" style="0" customWidth="1"/>
    <col min="12" max="12" width="10.421875" style="0" customWidth="1"/>
  </cols>
  <sheetData>
    <row r="1" spans="1:12" ht="18">
      <c r="A1" s="1"/>
      <c r="B1" s="94" t="s">
        <v>31</v>
      </c>
      <c r="C1" s="95"/>
      <c r="D1" s="95"/>
      <c r="E1" s="95"/>
      <c r="F1" s="95"/>
      <c r="G1" s="95"/>
      <c r="H1" s="95"/>
      <c r="I1" s="95"/>
      <c r="J1" s="95"/>
      <c r="K1" s="95"/>
      <c r="L1" s="32"/>
    </row>
    <row r="2" spans="1:12" ht="18">
      <c r="A2" s="1"/>
      <c r="B2" s="99" t="s">
        <v>0</v>
      </c>
      <c r="C2" s="100"/>
      <c r="D2" s="100"/>
      <c r="E2" s="100"/>
      <c r="F2" s="100"/>
      <c r="G2" s="100"/>
      <c r="H2" s="100"/>
      <c r="I2" s="100"/>
      <c r="J2" s="100"/>
      <c r="K2" s="100"/>
      <c r="L2" s="101"/>
    </row>
    <row r="3" spans="1:12" ht="18">
      <c r="A3" s="1"/>
      <c r="B3" s="33" t="s">
        <v>1</v>
      </c>
      <c r="C3" s="104"/>
      <c r="D3" s="103"/>
      <c r="E3" s="103"/>
      <c r="F3" s="103"/>
      <c r="G3" s="103"/>
      <c r="H3" s="12"/>
      <c r="I3" s="18" t="s">
        <v>2</v>
      </c>
      <c r="J3" s="15"/>
      <c r="K3" s="15"/>
      <c r="L3" s="34"/>
    </row>
    <row r="4" spans="1:12" ht="18">
      <c r="A4" s="1"/>
      <c r="B4" s="33" t="s">
        <v>3</v>
      </c>
      <c r="C4" s="20"/>
      <c r="D4" s="102"/>
      <c r="E4" s="102"/>
      <c r="F4" s="102"/>
      <c r="G4" s="102"/>
      <c r="H4" s="12"/>
      <c r="I4" s="18" t="s">
        <v>4</v>
      </c>
      <c r="J4" s="15"/>
      <c r="K4" s="12"/>
      <c r="L4" s="48"/>
    </row>
    <row r="5" spans="1:12" ht="18">
      <c r="A5" s="1"/>
      <c r="B5" s="35" t="s">
        <v>5</v>
      </c>
      <c r="C5" s="17"/>
      <c r="D5" s="17"/>
      <c r="E5" s="17"/>
      <c r="F5" s="17"/>
      <c r="G5" s="17"/>
      <c r="H5" s="17"/>
      <c r="I5" s="22"/>
      <c r="J5" s="17"/>
      <c r="K5" s="17"/>
      <c r="L5" s="36"/>
    </row>
    <row r="6" spans="1:12" ht="18">
      <c r="A6" s="1"/>
      <c r="B6" s="37"/>
      <c r="C6" s="17"/>
      <c r="D6" s="17"/>
      <c r="E6" s="17"/>
      <c r="F6" s="17"/>
      <c r="G6" s="17"/>
      <c r="H6" s="17"/>
      <c r="I6" s="17"/>
      <c r="J6" s="17"/>
      <c r="K6" s="17"/>
      <c r="L6" s="38"/>
    </row>
    <row r="7" spans="1:12" ht="16.5">
      <c r="A7" s="1"/>
      <c r="B7" s="83" t="s">
        <v>6</v>
      </c>
      <c r="C7" s="84"/>
      <c r="D7" s="84"/>
      <c r="E7" s="84"/>
      <c r="F7" s="84"/>
      <c r="G7" s="84"/>
      <c r="H7" s="84"/>
      <c r="I7" s="84"/>
      <c r="J7" s="84"/>
      <c r="K7" s="84"/>
      <c r="L7" s="85"/>
    </row>
    <row r="8" spans="1:12" ht="22.5">
      <c r="A8" s="1"/>
      <c r="B8" s="39" t="s">
        <v>7</v>
      </c>
      <c r="C8" s="2" t="s">
        <v>8</v>
      </c>
      <c r="D8" s="3" t="s">
        <v>9</v>
      </c>
      <c r="E8" s="3" t="s">
        <v>10</v>
      </c>
      <c r="F8" s="72" t="s">
        <v>11</v>
      </c>
      <c r="G8" s="73"/>
      <c r="H8" s="74"/>
      <c r="I8" s="3" t="s">
        <v>12</v>
      </c>
      <c r="J8" s="3" t="s">
        <v>13</v>
      </c>
      <c r="K8" s="4" t="s">
        <v>14</v>
      </c>
      <c r="L8" s="40" t="s">
        <v>15</v>
      </c>
    </row>
    <row r="9" spans="1:12" ht="35.25" customHeight="1">
      <c r="A9" s="24">
        <v>1</v>
      </c>
      <c r="B9" s="41">
        <v>43734</v>
      </c>
      <c r="C9" s="5" t="s">
        <v>16</v>
      </c>
      <c r="D9" s="6" t="s">
        <v>100</v>
      </c>
      <c r="E9" s="6" t="s">
        <v>32</v>
      </c>
      <c r="F9" s="69" t="s">
        <v>34</v>
      </c>
      <c r="G9" s="70"/>
      <c r="H9" s="71"/>
      <c r="I9" s="7" t="s">
        <v>17</v>
      </c>
      <c r="J9" s="16">
        <v>16</v>
      </c>
      <c r="K9" s="19"/>
      <c r="L9" s="42">
        <f>IF(K9=0,"",J9*K9)</f>
      </c>
    </row>
    <row r="10" spans="1:12" ht="36.75" customHeight="1">
      <c r="A10" s="24">
        <v>2</v>
      </c>
      <c r="B10" s="41">
        <v>43749</v>
      </c>
      <c r="C10" s="5" t="s">
        <v>16</v>
      </c>
      <c r="D10" s="6" t="s">
        <v>101</v>
      </c>
      <c r="E10" s="8" t="s">
        <v>33</v>
      </c>
      <c r="F10" s="69" t="s">
        <v>35</v>
      </c>
      <c r="G10" s="70"/>
      <c r="H10" s="71"/>
      <c r="I10" s="7" t="s">
        <v>17</v>
      </c>
      <c r="J10" s="16">
        <v>16</v>
      </c>
      <c r="K10" s="19"/>
      <c r="L10" s="42">
        <f aca="true" t="shared" si="0" ref="L10:L30">IF(K10=0,"",J10*K10)</f>
      </c>
    </row>
    <row r="11" spans="1:12" ht="46.5" customHeight="1">
      <c r="A11" s="25">
        <v>3</v>
      </c>
      <c r="B11" s="49">
        <v>43755</v>
      </c>
      <c r="C11" s="26" t="s">
        <v>16</v>
      </c>
      <c r="D11" s="6" t="s">
        <v>100</v>
      </c>
      <c r="E11" s="51" t="s">
        <v>29</v>
      </c>
      <c r="F11" s="96" t="s">
        <v>106</v>
      </c>
      <c r="G11" s="97"/>
      <c r="H11" s="98"/>
      <c r="I11" s="27" t="s">
        <v>17</v>
      </c>
      <c r="J11" s="28">
        <v>22.4</v>
      </c>
      <c r="K11" s="29"/>
      <c r="L11" s="42">
        <f t="shared" si="0"/>
      </c>
    </row>
    <row r="12" spans="1:12" ht="42" customHeight="1">
      <c r="A12" s="24">
        <v>4</v>
      </c>
      <c r="B12" s="41">
        <v>43762</v>
      </c>
      <c r="C12" s="5" t="s">
        <v>16</v>
      </c>
      <c r="D12" s="6" t="s">
        <v>100</v>
      </c>
      <c r="E12" s="8" t="s">
        <v>36</v>
      </c>
      <c r="F12" s="69" t="s">
        <v>37</v>
      </c>
      <c r="G12" s="70"/>
      <c r="H12" s="71"/>
      <c r="I12" s="7" t="s">
        <v>17</v>
      </c>
      <c r="J12" s="16">
        <v>19.2</v>
      </c>
      <c r="K12" s="19"/>
      <c r="L12" s="42">
        <f t="shared" si="0"/>
      </c>
    </row>
    <row r="13" spans="1:12" ht="36.75" customHeight="1">
      <c r="A13" s="24">
        <v>5</v>
      </c>
      <c r="B13" s="41">
        <v>43769</v>
      </c>
      <c r="C13" s="5" t="s">
        <v>16</v>
      </c>
      <c r="D13" s="6" t="s">
        <v>100</v>
      </c>
      <c r="E13" s="8" t="s">
        <v>39</v>
      </c>
      <c r="F13" s="69" t="s">
        <v>38</v>
      </c>
      <c r="G13" s="70"/>
      <c r="H13" s="71"/>
      <c r="I13" s="7" t="s">
        <v>17</v>
      </c>
      <c r="J13" s="16">
        <v>19.2</v>
      </c>
      <c r="K13" s="19"/>
      <c r="L13" s="42">
        <f t="shared" si="0"/>
      </c>
    </row>
    <row r="14" spans="1:12" ht="37.5" customHeight="1">
      <c r="A14" s="24">
        <v>6</v>
      </c>
      <c r="B14" s="41">
        <v>43776</v>
      </c>
      <c r="C14" s="5" t="s">
        <v>16</v>
      </c>
      <c r="D14" s="6" t="s">
        <v>100</v>
      </c>
      <c r="E14" s="8" t="s">
        <v>40</v>
      </c>
      <c r="F14" s="69" t="s">
        <v>107</v>
      </c>
      <c r="G14" s="70"/>
      <c r="H14" s="71"/>
      <c r="I14" s="7" t="s">
        <v>17</v>
      </c>
      <c r="J14" s="16">
        <v>16</v>
      </c>
      <c r="K14" s="19"/>
      <c r="L14" s="42">
        <f t="shared" si="0"/>
      </c>
    </row>
    <row r="15" spans="1:12" ht="36.75" customHeight="1">
      <c r="A15" s="24">
        <v>7</v>
      </c>
      <c r="B15" s="41">
        <v>43790</v>
      </c>
      <c r="C15" s="5" t="s">
        <v>16</v>
      </c>
      <c r="D15" s="6" t="s">
        <v>100</v>
      </c>
      <c r="E15" s="8" t="s">
        <v>43</v>
      </c>
      <c r="F15" s="69" t="s">
        <v>41</v>
      </c>
      <c r="G15" s="70"/>
      <c r="H15" s="71"/>
      <c r="I15" s="7" t="s">
        <v>17</v>
      </c>
      <c r="J15" s="28">
        <v>22.4</v>
      </c>
      <c r="K15" s="19"/>
      <c r="L15" s="42">
        <f t="shared" si="0"/>
      </c>
    </row>
    <row r="16" spans="1:12" ht="36.75" customHeight="1">
      <c r="A16" s="24">
        <v>8</v>
      </c>
      <c r="B16" s="41">
        <v>43804</v>
      </c>
      <c r="C16" s="5" t="s">
        <v>16</v>
      </c>
      <c r="D16" s="6" t="s">
        <v>100</v>
      </c>
      <c r="E16" s="8" t="s">
        <v>42</v>
      </c>
      <c r="F16" s="69" t="s">
        <v>44</v>
      </c>
      <c r="G16" s="70"/>
      <c r="H16" s="71"/>
      <c r="I16" s="7" t="s">
        <v>17</v>
      </c>
      <c r="J16" s="16">
        <v>16</v>
      </c>
      <c r="K16" s="19"/>
      <c r="L16" s="42">
        <f t="shared" si="0"/>
      </c>
    </row>
    <row r="17" spans="1:12" ht="36" customHeight="1">
      <c r="A17" s="24">
        <v>9</v>
      </c>
      <c r="B17" s="41">
        <v>43853</v>
      </c>
      <c r="C17" s="5" t="s">
        <v>16</v>
      </c>
      <c r="D17" s="6" t="s">
        <v>100</v>
      </c>
      <c r="E17" s="8" t="s">
        <v>45</v>
      </c>
      <c r="F17" s="69" t="s">
        <v>108</v>
      </c>
      <c r="G17" s="70"/>
      <c r="H17" s="71"/>
      <c r="I17" s="7" t="s">
        <v>17</v>
      </c>
      <c r="J17" s="16">
        <v>16</v>
      </c>
      <c r="K17" s="19"/>
      <c r="L17" s="42">
        <f t="shared" si="0"/>
      </c>
    </row>
    <row r="18" spans="1:12" ht="34.5" customHeight="1">
      <c r="A18" s="24">
        <v>10</v>
      </c>
      <c r="B18" s="41">
        <v>43860</v>
      </c>
      <c r="C18" s="5" t="s">
        <v>16</v>
      </c>
      <c r="D18" s="6" t="s">
        <v>100</v>
      </c>
      <c r="E18" s="8" t="s">
        <v>46</v>
      </c>
      <c r="F18" s="69" t="s">
        <v>109</v>
      </c>
      <c r="G18" s="70"/>
      <c r="H18" s="71"/>
      <c r="I18" s="7" t="s">
        <v>17</v>
      </c>
      <c r="J18" s="16">
        <v>19.2</v>
      </c>
      <c r="K18" s="19"/>
      <c r="L18" s="42">
        <f t="shared" si="0"/>
      </c>
    </row>
    <row r="19" spans="1:12" ht="34.5" customHeight="1">
      <c r="A19" s="24">
        <v>11</v>
      </c>
      <c r="B19" s="41">
        <v>43874</v>
      </c>
      <c r="C19" s="5" t="s">
        <v>16</v>
      </c>
      <c r="D19" s="6" t="s">
        <v>100</v>
      </c>
      <c r="E19" s="8" t="s">
        <v>47</v>
      </c>
      <c r="F19" s="69" t="s">
        <v>48</v>
      </c>
      <c r="G19" s="70"/>
      <c r="H19" s="71"/>
      <c r="I19" s="7" t="s">
        <v>17</v>
      </c>
      <c r="J19" s="28">
        <v>22.4</v>
      </c>
      <c r="K19" s="19"/>
      <c r="L19" s="42">
        <f t="shared" si="0"/>
      </c>
    </row>
    <row r="20" spans="1:12" ht="38.25" customHeight="1">
      <c r="A20" s="24">
        <v>12</v>
      </c>
      <c r="B20" s="41">
        <v>43881</v>
      </c>
      <c r="C20" s="5" t="s">
        <v>16</v>
      </c>
      <c r="D20" s="6" t="s">
        <v>100</v>
      </c>
      <c r="E20" s="8" t="s">
        <v>49</v>
      </c>
      <c r="F20" s="69" t="s">
        <v>50</v>
      </c>
      <c r="G20" s="70"/>
      <c r="H20" s="71"/>
      <c r="I20" s="7" t="s">
        <v>17</v>
      </c>
      <c r="J20" s="16">
        <v>19.2</v>
      </c>
      <c r="K20" s="19"/>
      <c r="L20" s="42">
        <f t="shared" si="0"/>
      </c>
    </row>
    <row r="21" spans="1:12" ht="36.75" customHeight="1">
      <c r="A21" s="24">
        <v>13</v>
      </c>
      <c r="B21" s="41">
        <v>43896</v>
      </c>
      <c r="C21" s="5" t="s">
        <v>19</v>
      </c>
      <c r="D21" s="6" t="s">
        <v>101</v>
      </c>
      <c r="E21" s="8" t="s">
        <v>51</v>
      </c>
      <c r="F21" s="69" t="s">
        <v>52</v>
      </c>
      <c r="G21" s="70"/>
      <c r="H21" s="71"/>
      <c r="I21" s="7" t="s">
        <v>17</v>
      </c>
      <c r="J21" s="28">
        <v>22.4</v>
      </c>
      <c r="K21" s="19"/>
      <c r="L21" s="42">
        <f t="shared" si="0"/>
      </c>
    </row>
    <row r="22" spans="1:12" ht="35.25" customHeight="1">
      <c r="A22" s="24">
        <v>14</v>
      </c>
      <c r="B22" s="41">
        <v>43902</v>
      </c>
      <c r="C22" s="5" t="s">
        <v>16</v>
      </c>
      <c r="D22" s="6" t="s">
        <v>100</v>
      </c>
      <c r="E22" s="8" t="s">
        <v>53</v>
      </c>
      <c r="F22" s="69" t="s">
        <v>54</v>
      </c>
      <c r="G22" s="70"/>
      <c r="H22" s="71"/>
      <c r="I22" s="7" t="s">
        <v>17</v>
      </c>
      <c r="J22" s="16">
        <v>19.2</v>
      </c>
      <c r="K22" s="19"/>
      <c r="L22" s="42">
        <f t="shared" si="0"/>
      </c>
    </row>
    <row r="23" spans="1:12" ht="37.5" customHeight="1">
      <c r="A23" s="24">
        <v>15</v>
      </c>
      <c r="B23" s="41">
        <v>43909</v>
      </c>
      <c r="C23" s="5" t="s">
        <v>16</v>
      </c>
      <c r="D23" s="6" t="s">
        <v>100</v>
      </c>
      <c r="E23" s="8" t="s">
        <v>55</v>
      </c>
      <c r="F23" s="69" t="s">
        <v>56</v>
      </c>
      <c r="G23" s="70"/>
      <c r="H23" s="71"/>
      <c r="I23" s="6" t="s">
        <v>17</v>
      </c>
      <c r="J23" s="16">
        <v>19.2</v>
      </c>
      <c r="K23" s="19"/>
      <c r="L23" s="42">
        <f t="shared" si="0"/>
      </c>
    </row>
    <row r="24" spans="1:12" ht="33.75" customHeight="1">
      <c r="A24" s="24">
        <v>16</v>
      </c>
      <c r="B24" s="41">
        <v>43916</v>
      </c>
      <c r="C24" s="5" t="s">
        <v>16</v>
      </c>
      <c r="D24" s="6" t="s">
        <v>100</v>
      </c>
      <c r="E24" s="8" t="s">
        <v>57</v>
      </c>
      <c r="F24" s="69" t="s">
        <v>58</v>
      </c>
      <c r="G24" s="70"/>
      <c r="H24" s="71"/>
      <c r="I24" s="6" t="s">
        <v>17</v>
      </c>
      <c r="J24" s="16">
        <v>19.2</v>
      </c>
      <c r="K24" s="19"/>
      <c r="L24" s="42">
        <f t="shared" si="0"/>
      </c>
    </row>
    <row r="25" spans="1:12" ht="36" customHeight="1">
      <c r="A25" s="24">
        <v>17</v>
      </c>
      <c r="B25" s="41">
        <v>43923</v>
      </c>
      <c r="C25" s="5" t="s">
        <v>16</v>
      </c>
      <c r="D25" s="6" t="s">
        <v>100</v>
      </c>
      <c r="E25" s="8" t="s">
        <v>59</v>
      </c>
      <c r="F25" s="69" t="s">
        <v>60</v>
      </c>
      <c r="G25" s="70"/>
      <c r="H25" s="71"/>
      <c r="I25" s="6" t="s">
        <v>17</v>
      </c>
      <c r="J25" s="16">
        <v>19.2</v>
      </c>
      <c r="K25" s="19"/>
      <c r="L25" s="42">
        <f t="shared" si="0"/>
      </c>
    </row>
    <row r="26" spans="1:12" ht="34.5" customHeight="1">
      <c r="A26" s="24">
        <v>18</v>
      </c>
      <c r="B26" s="41">
        <v>43930</v>
      </c>
      <c r="C26" s="11" t="s">
        <v>18</v>
      </c>
      <c r="D26" s="6" t="s">
        <v>100</v>
      </c>
      <c r="E26" s="8" t="s">
        <v>25</v>
      </c>
      <c r="F26" s="69" t="s">
        <v>61</v>
      </c>
      <c r="G26" s="70"/>
      <c r="H26" s="71"/>
      <c r="I26" s="6" t="s">
        <v>17</v>
      </c>
      <c r="J26" s="28">
        <v>22.4</v>
      </c>
      <c r="K26" s="19"/>
      <c r="L26" s="42">
        <f t="shared" si="0"/>
      </c>
    </row>
    <row r="27" spans="1:12" ht="39.75" customHeight="1">
      <c r="A27" s="24">
        <v>19</v>
      </c>
      <c r="B27" s="41">
        <v>43944</v>
      </c>
      <c r="C27" s="5" t="s">
        <v>16</v>
      </c>
      <c r="D27" s="6" t="s">
        <v>100</v>
      </c>
      <c r="E27" s="6" t="s">
        <v>62</v>
      </c>
      <c r="F27" s="69" t="s">
        <v>63</v>
      </c>
      <c r="G27" s="70"/>
      <c r="H27" s="71"/>
      <c r="I27" s="6" t="s">
        <v>17</v>
      </c>
      <c r="J27" s="16">
        <v>16</v>
      </c>
      <c r="K27" s="19"/>
      <c r="L27" s="42">
        <f t="shared" si="0"/>
      </c>
    </row>
    <row r="28" spans="1:12" ht="39.75" customHeight="1">
      <c r="A28" s="24">
        <v>20</v>
      </c>
      <c r="B28" s="41">
        <v>43958</v>
      </c>
      <c r="C28" s="5" t="s">
        <v>16</v>
      </c>
      <c r="D28" s="6" t="s">
        <v>100</v>
      </c>
      <c r="E28" s="6" t="s">
        <v>64</v>
      </c>
      <c r="F28" s="69" t="s">
        <v>65</v>
      </c>
      <c r="G28" s="70"/>
      <c r="H28" s="71"/>
      <c r="I28" s="6" t="s">
        <v>17</v>
      </c>
      <c r="J28" s="28">
        <v>22.4</v>
      </c>
      <c r="K28" s="19"/>
      <c r="L28" s="42">
        <f t="shared" si="0"/>
      </c>
    </row>
    <row r="29" spans="1:12" ht="33" customHeight="1">
      <c r="A29" s="24">
        <v>21</v>
      </c>
      <c r="B29" s="41">
        <v>43972</v>
      </c>
      <c r="C29" s="5" t="s">
        <v>16</v>
      </c>
      <c r="D29" s="6" t="s">
        <v>100</v>
      </c>
      <c r="E29" s="6" t="s">
        <v>66</v>
      </c>
      <c r="F29" s="69" t="s">
        <v>67</v>
      </c>
      <c r="G29" s="70"/>
      <c r="H29" s="71"/>
      <c r="I29" s="6" t="s">
        <v>17</v>
      </c>
      <c r="J29" s="16">
        <v>16</v>
      </c>
      <c r="K29" s="19"/>
      <c r="L29" s="42">
        <f t="shared" si="0"/>
      </c>
    </row>
    <row r="30" spans="1:12" ht="35.25" customHeight="1" thickBot="1">
      <c r="A30" s="24">
        <v>22</v>
      </c>
      <c r="B30" s="54">
        <v>43979</v>
      </c>
      <c r="C30" s="61" t="s">
        <v>16</v>
      </c>
      <c r="D30" s="55" t="s">
        <v>100</v>
      </c>
      <c r="E30" s="55" t="s">
        <v>68</v>
      </c>
      <c r="F30" s="77" t="s">
        <v>69</v>
      </c>
      <c r="G30" s="78"/>
      <c r="H30" s="79"/>
      <c r="I30" s="55" t="s">
        <v>17</v>
      </c>
      <c r="J30" s="65">
        <v>22.4</v>
      </c>
      <c r="K30" s="62"/>
      <c r="L30" s="66">
        <f t="shared" si="0"/>
      </c>
    </row>
    <row r="31" spans="1:12" ht="16.5" thickBot="1">
      <c r="A31" s="1"/>
      <c r="B31" s="57"/>
      <c r="C31" s="58"/>
      <c r="D31" s="59"/>
      <c r="E31" s="59"/>
      <c r="F31" s="60"/>
      <c r="G31" s="60"/>
      <c r="H31" s="80" t="s">
        <v>20</v>
      </c>
      <c r="I31" s="81"/>
      <c r="J31" s="82"/>
      <c r="K31" s="46">
        <f>SUM(K9:K30)</f>
        <v>0</v>
      </c>
      <c r="L31" s="47">
        <f>SUM(L9:L30)</f>
        <v>0</v>
      </c>
    </row>
    <row r="32" spans="1:12" ht="22.5" customHeight="1">
      <c r="A32" s="1"/>
      <c r="B32" s="91" t="s">
        <v>21</v>
      </c>
      <c r="C32" s="92"/>
      <c r="D32" s="92"/>
      <c r="E32" s="92"/>
      <c r="F32" s="92"/>
      <c r="G32" s="92"/>
      <c r="H32" s="92"/>
      <c r="I32" s="92"/>
      <c r="J32" s="92"/>
      <c r="K32" s="92"/>
      <c r="L32" s="93"/>
    </row>
    <row r="33" spans="1:12" ht="22.5">
      <c r="A33" s="1"/>
      <c r="B33" s="39" t="s">
        <v>7</v>
      </c>
      <c r="C33" s="3" t="s">
        <v>8</v>
      </c>
      <c r="D33" s="3" t="s">
        <v>9</v>
      </c>
      <c r="E33" s="3" t="s">
        <v>10</v>
      </c>
      <c r="F33" s="72" t="s">
        <v>11</v>
      </c>
      <c r="G33" s="73"/>
      <c r="H33" s="74"/>
      <c r="I33" s="3" t="s">
        <v>12</v>
      </c>
      <c r="J33" s="3" t="s">
        <v>22</v>
      </c>
      <c r="K33" s="4" t="s">
        <v>14</v>
      </c>
      <c r="L33" s="40" t="s">
        <v>15</v>
      </c>
    </row>
    <row r="34" spans="1:12" ht="22.5">
      <c r="A34" s="24">
        <v>23</v>
      </c>
      <c r="B34" s="41">
        <v>43751</v>
      </c>
      <c r="C34" s="11" t="s">
        <v>23</v>
      </c>
      <c r="D34" s="6" t="s">
        <v>102</v>
      </c>
      <c r="E34" s="8" t="s">
        <v>70</v>
      </c>
      <c r="F34" s="69" t="s">
        <v>71</v>
      </c>
      <c r="G34" s="70"/>
      <c r="H34" s="71"/>
      <c r="I34" s="7" t="s">
        <v>17</v>
      </c>
      <c r="J34" s="16">
        <v>19.2</v>
      </c>
      <c r="K34" s="19"/>
      <c r="L34" s="42">
        <f aca="true" t="shared" si="1" ref="L34:L42">IF(K34=0,"",J34*K34)</f>
      </c>
    </row>
    <row r="35" spans="1:12" ht="26.25" customHeight="1">
      <c r="A35" s="24">
        <v>24</v>
      </c>
      <c r="B35" s="41">
        <v>43779</v>
      </c>
      <c r="C35" s="11" t="s">
        <v>23</v>
      </c>
      <c r="D35" s="6" t="s">
        <v>102</v>
      </c>
      <c r="E35" s="8" t="s">
        <v>72</v>
      </c>
      <c r="F35" s="69" t="s">
        <v>24</v>
      </c>
      <c r="G35" s="70"/>
      <c r="H35" s="71"/>
      <c r="I35" s="7" t="s">
        <v>17</v>
      </c>
      <c r="J35" s="16">
        <v>30.4</v>
      </c>
      <c r="K35" s="19"/>
      <c r="L35" s="42">
        <f t="shared" si="1"/>
      </c>
    </row>
    <row r="36" spans="1:12" ht="30" customHeight="1">
      <c r="A36" s="24">
        <v>25</v>
      </c>
      <c r="B36" s="41">
        <v>43801</v>
      </c>
      <c r="C36" s="11" t="s">
        <v>18</v>
      </c>
      <c r="D36" s="6" t="s">
        <v>103</v>
      </c>
      <c r="E36" s="8" t="s">
        <v>73</v>
      </c>
      <c r="F36" s="69" t="s">
        <v>74</v>
      </c>
      <c r="G36" s="70"/>
      <c r="H36" s="71"/>
      <c r="I36" s="7" t="s">
        <v>17</v>
      </c>
      <c r="J36" s="28">
        <v>22.4</v>
      </c>
      <c r="K36" s="19"/>
      <c r="L36" s="42">
        <f t="shared" si="1"/>
      </c>
    </row>
    <row r="37" spans="1:12" ht="45">
      <c r="A37" s="24">
        <v>26</v>
      </c>
      <c r="B37" s="41">
        <v>43836</v>
      </c>
      <c r="C37" s="11" t="s">
        <v>18</v>
      </c>
      <c r="D37" s="6" t="s">
        <v>103</v>
      </c>
      <c r="E37" s="8" t="s">
        <v>75</v>
      </c>
      <c r="F37" s="69" t="s">
        <v>76</v>
      </c>
      <c r="G37" s="70"/>
      <c r="H37" s="71"/>
      <c r="I37" s="7" t="s">
        <v>17</v>
      </c>
      <c r="J37" s="16">
        <v>19.2</v>
      </c>
      <c r="K37" s="19"/>
      <c r="L37" s="42">
        <f t="shared" si="1"/>
      </c>
    </row>
    <row r="38" spans="1:12" ht="33.75" customHeight="1">
      <c r="A38" s="24">
        <v>27</v>
      </c>
      <c r="B38" s="41">
        <v>43869</v>
      </c>
      <c r="C38" s="11" t="s">
        <v>19</v>
      </c>
      <c r="D38" s="6" t="s">
        <v>104</v>
      </c>
      <c r="E38" s="8" t="s">
        <v>77</v>
      </c>
      <c r="F38" s="69" t="s">
        <v>78</v>
      </c>
      <c r="G38" s="70"/>
      <c r="H38" s="71"/>
      <c r="I38" s="7" t="s">
        <v>17</v>
      </c>
      <c r="J38" s="16">
        <v>33.6</v>
      </c>
      <c r="K38" s="19"/>
      <c r="L38" s="42">
        <f t="shared" si="1"/>
      </c>
    </row>
    <row r="39" spans="1:12" ht="49.5" customHeight="1">
      <c r="A39" s="24">
        <v>28</v>
      </c>
      <c r="B39" s="41">
        <v>43899</v>
      </c>
      <c r="C39" s="11" t="s">
        <v>18</v>
      </c>
      <c r="D39" s="6" t="s">
        <v>103</v>
      </c>
      <c r="E39" s="23" t="s">
        <v>79</v>
      </c>
      <c r="F39" s="69" t="s">
        <v>80</v>
      </c>
      <c r="G39" s="75"/>
      <c r="H39" s="76"/>
      <c r="I39" s="7" t="s">
        <v>17</v>
      </c>
      <c r="J39" s="16">
        <v>19.2</v>
      </c>
      <c r="K39" s="19"/>
      <c r="L39" s="42">
        <f t="shared" si="1"/>
      </c>
    </row>
    <row r="40" spans="1:12" ht="30.75" customHeight="1">
      <c r="A40" s="24">
        <v>29</v>
      </c>
      <c r="B40" s="41">
        <v>43919</v>
      </c>
      <c r="C40" s="11" t="s">
        <v>23</v>
      </c>
      <c r="D40" s="6" t="s">
        <v>102</v>
      </c>
      <c r="E40" s="8" t="s">
        <v>81</v>
      </c>
      <c r="F40" s="69" t="s">
        <v>82</v>
      </c>
      <c r="G40" s="70"/>
      <c r="H40" s="71"/>
      <c r="I40" s="7" t="s">
        <v>17</v>
      </c>
      <c r="J40" s="28">
        <v>22.4</v>
      </c>
      <c r="K40" s="19"/>
      <c r="L40" s="42">
        <f t="shared" si="1"/>
      </c>
    </row>
    <row r="41" spans="1:12" ht="22.5">
      <c r="A41" s="24">
        <v>30</v>
      </c>
      <c r="B41" s="41">
        <v>43925</v>
      </c>
      <c r="C41" s="11" t="s">
        <v>19</v>
      </c>
      <c r="D41" s="6" t="s">
        <v>104</v>
      </c>
      <c r="E41" s="8" t="s">
        <v>83</v>
      </c>
      <c r="F41" s="69" t="s">
        <v>84</v>
      </c>
      <c r="G41" s="70"/>
      <c r="H41" s="71"/>
      <c r="I41" s="7" t="s">
        <v>17</v>
      </c>
      <c r="J41" s="16">
        <v>19.2</v>
      </c>
      <c r="K41" s="19"/>
      <c r="L41" s="42">
        <f t="shared" si="1"/>
      </c>
    </row>
    <row r="42" spans="1:12" ht="30" customHeight="1" thickBot="1">
      <c r="A42" s="24">
        <v>31</v>
      </c>
      <c r="B42" s="54">
        <v>43969</v>
      </c>
      <c r="C42" s="67" t="s">
        <v>19</v>
      </c>
      <c r="D42" s="55" t="s">
        <v>103</v>
      </c>
      <c r="E42" s="56" t="s">
        <v>26</v>
      </c>
      <c r="F42" s="77" t="s">
        <v>27</v>
      </c>
      <c r="G42" s="78"/>
      <c r="H42" s="79"/>
      <c r="I42" s="63" t="s">
        <v>17</v>
      </c>
      <c r="J42" s="68">
        <v>41.6</v>
      </c>
      <c r="K42" s="62"/>
      <c r="L42" s="66">
        <f t="shared" si="1"/>
      </c>
    </row>
    <row r="43" spans="1:12" ht="16.5" thickBot="1">
      <c r="A43" s="1"/>
      <c r="B43" s="43"/>
      <c r="C43" s="9"/>
      <c r="D43" s="10"/>
      <c r="E43" s="10"/>
      <c r="F43" s="13"/>
      <c r="G43" s="13"/>
      <c r="H43" s="80" t="s">
        <v>20</v>
      </c>
      <c r="I43" s="81"/>
      <c r="J43" s="82"/>
      <c r="K43" s="46">
        <f>SUM(K34:K42)</f>
        <v>0</v>
      </c>
      <c r="L43" s="31"/>
    </row>
    <row r="44" spans="1:12" ht="23.25" customHeight="1">
      <c r="A44" s="1"/>
      <c r="B44" s="83" t="s">
        <v>85</v>
      </c>
      <c r="C44" s="84"/>
      <c r="D44" s="84"/>
      <c r="E44" s="84"/>
      <c r="F44" s="84"/>
      <c r="G44" s="84"/>
      <c r="H44" s="84"/>
      <c r="I44" s="84"/>
      <c r="J44" s="84"/>
      <c r="K44" s="84"/>
      <c r="L44" s="85"/>
    </row>
    <row r="45" spans="1:12" ht="22.5">
      <c r="A45" s="1"/>
      <c r="B45" s="39" t="s">
        <v>7</v>
      </c>
      <c r="C45" s="3" t="s">
        <v>8</v>
      </c>
      <c r="D45" s="3" t="s">
        <v>9</v>
      </c>
      <c r="E45" s="3" t="s">
        <v>10</v>
      </c>
      <c r="F45" s="72" t="s">
        <v>28</v>
      </c>
      <c r="G45" s="73"/>
      <c r="H45" s="74"/>
      <c r="I45" s="3" t="s">
        <v>12</v>
      </c>
      <c r="J45" s="3" t="s">
        <v>22</v>
      </c>
      <c r="K45" s="4" t="s">
        <v>14</v>
      </c>
      <c r="L45" s="40" t="s">
        <v>15</v>
      </c>
    </row>
    <row r="46" spans="1:12" ht="40.5" customHeight="1">
      <c r="A46" s="24">
        <v>32</v>
      </c>
      <c r="B46" s="41">
        <v>43736</v>
      </c>
      <c r="C46" s="6" t="s">
        <v>19</v>
      </c>
      <c r="D46" s="6" t="s">
        <v>104</v>
      </c>
      <c r="E46" s="8" t="s">
        <v>86</v>
      </c>
      <c r="F46" s="69" t="s">
        <v>87</v>
      </c>
      <c r="G46" s="70"/>
      <c r="H46" s="71"/>
      <c r="I46" s="6" t="s">
        <v>17</v>
      </c>
      <c r="J46" s="16">
        <v>22.4</v>
      </c>
      <c r="K46" s="19"/>
      <c r="L46" s="42">
        <f>IF(K46=0,"",J46*K46)</f>
      </c>
    </row>
    <row r="47" spans="1:12" ht="33" customHeight="1">
      <c r="A47" s="24">
        <v>33</v>
      </c>
      <c r="B47" s="41">
        <v>43871</v>
      </c>
      <c r="C47" s="6" t="s">
        <v>18</v>
      </c>
      <c r="D47" s="6" t="s">
        <v>103</v>
      </c>
      <c r="E47" s="8" t="s">
        <v>88</v>
      </c>
      <c r="F47" s="69" t="s">
        <v>89</v>
      </c>
      <c r="G47" s="70"/>
      <c r="H47" s="71"/>
      <c r="I47" s="6" t="s">
        <v>17</v>
      </c>
      <c r="J47" s="16">
        <v>41.6</v>
      </c>
      <c r="K47" s="19"/>
      <c r="L47" s="42">
        <f>IF(K47=0,"",J47*K47)</f>
      </c>
    </row>
    <row r="48" spans="1:12" ht="28.5" customHeight="1">
      <c r="A48" s="52">
        <v>34</v>
      </c>
      <c r="B48" s="41">
        <v>43938</v>
      </c>
      <c r="C48" s="6" t="s">
        <v>18</v>
      </c>
      <c r="D48" s="6" t="s">
        <v>101</v>
      </c>
      <c r="E48" s="8" t="s">
        <v>46</v>
      </c>
      <c r="F48" s="69" t="s">
        <v>90</v>
      </c>
      <c r="G48" s="70"/>
      <c r="H48" s="71"/>
      <c r="I48" s="6" t="s">
        <v>17</v>
      </c>
      <c r="J48" s="16">
        <v>41.6</v>
      </c>
      <c r="K48" s="19"/>
      <c r="L48" s="42">
        <f>IF(K48=0,"",J48*K48)</f>
      </c>
    </row>
    <row r="49" spans="1:12" ht="44.25" customHeight="1" thickBot="1">
      <c r="A49" s="24">
        <v>35</v>
      </c>
      <c r="B49" s="54">
        <v>43955</v>
      </c>
      <c r="C49" s="55" t="s">
        <v>18</v>
      </c>
      <c r="D49" s="55" t="s">
        <v>103</v>
      </c>
      <c r="E49" s="56" t="s">
        <v>91</v>
      </c>
      <c r="F49" s="77" t="s">
        <v>92</v>
      </c>
      <c r="G49" s="78"/>
      <c r="H49" s="79"/>
      <c r="I49" s="55" t="s">
        <v>17</v>
      </c>
      <c r="J49" s="68">
        <v>22.4</v>
      </c>
      <c r="K49" s="62"/>
      <c r="L49" s="66">
        <f>IF(K49=0,"",J49*K49)</f>
      </c>
    </row>
    <row r="50" spans="1:12" ht="16.5" thickBot="1">
      <c r="A50" s="1"/>
      <c r="B50" s="44"/>
      <c r="C50" s="14"/>
      <c r="D50" s="10"/>
      <c r="E50" s="10"/>
      <c r="F50" s="13"/>
      <c r="G50" s="13"/>
      <c r="H50" s="80" t="s">
        <v>20</v>
      </c>
      <c r="I50" s="81"/>
      <c r="J50" s="82"/>
      <c r="K50" s="45">
        <f>SUM(K46:K49)</f>
        <v>0</v>
      </c>
      <c r="L50" s="31">
        <f>SUM(L46:L49)</f>
        <v>0</v>
      </c>
    </row>
    <row r="51" spans="1:12" ht="22.5" customHeight="1">
      <c r="A51" s="1"/>
      <c r="B51" s="83" t="s">
        <v>93</v>
      </c>
      <c r="C51" s="84"/>
      <c r="D51" s="84"/>
      <c r="E51" s="84"/>
      <c r="F51" s="84"/>
      <c r="G51" s="84"/>
      <c r="H51" s="84"/>
      <c r="I51" s="84"/>
      <c r="J51" s="84"/>
      <c r="K51" s="84"/>
      <c r="L51" s="85"/>
    </row>
    <row r="52" spans="1:12" ht="22.5">
      <c r="A52" s="1"/>
      <c r="B52" s="39" t="s">
        <v>7</v>
      </c>
      <c r="C52" s="3" t="s">
        <v>8</v>
      </c>
      <c r="D52" s="3" t="s">
        <v>9</v>
      </c>
      <c r="E52" s="3" t="s">
        <v>10</v>
      </c>
      <c r="F52" s="72" t="s">
        <v>11</v>
      </c>
      <c r="G52" s="73"/>
      <c r="H52" s="74"/>
      <c r="I52" s="3" t="s">
        <v>12</v>
      </c>
      <c r="J52" s="3" t="s">
        <v>22</v>
      </c>
      <c r="K52" s="4" t="s">
        <v>14</v>
      </c>
      <c r="L52" s="40" t="s">
        <v>15</v>
      </c>
    </row>
    <row r="53" spans="1:12" ht="27.75" customHeight="1">
      <c r="A53" s="24">
        <v>36</v>
      </c>
      <c r="B53" s="41">
        <v>43731</v>
      </c>
      <c r="C53" s="6" t="s">
        <v>18</v>
      </c>
      <c r="D53" s="6" t="s">
        <v>103</v>
      </c>
      <c r="E53" s="8" t="s">
        <v>94</v>
      </c>
      <c r="F53" s="69" t="s">
        <v>95</v>
      </c>
      <c r="G53" s="70"/>
      <c r="H53" s="71"/>
      <c r="I53" s="6" t="s">
        <v>17</v>
      </c>
      <c r="J53" s="16">
        <v>30.4</v>
      </c>
      <c r="K53" s="19"/>
      <c r="L53" s="42">
        <f>IF(K53=0,"",J53*K53)</f>
      </c>
    </row>
    <row r="54" spans="1:12" ht="36.75" customHeight="1">
      <c r="A54" s="24">
        <v>37</v>
      </c>
      <c r="B54" s="41">
        <v>43782</v>
      </c>
      <c r="C54" s="6" t="s">
        <v>18</v>
      </c>
      <c r="D54" s="6" t="s">
        <v>105</v>
      </c>
      <c r="E54" s="8" t="s">
        <v>96</v>
      </c>
      <c r="F54" s="69" t="s">
        <v>97</v>
      </c>
      <c r="G54" s="70"/>
      <c r="H54" s="71"/>
      <c r="I54" s="6" t="s">
        <v>17</v>
      </c>
      <c r="J54" s="16">
        <v>30.4</v>
      </c>
      <c r="K54" s="19"/>
      <c r="L54" s="42">
        <f>IF(K54=0,"",J54*K54)</f>
      </c>
    </row>
    <row r="55" spans="1:12" ht="41.25" customHeight="1" thickBot="1">
      <c r="A55" s="24">
        <v>38</v>
      </c>
      <c r="B55" s="54">
        <v>43911</v>
      </c>
      <c r="C55" s="55" t="s">
        <v>19</v>
      </c>
      <c r="D55" s="55" t="s">
        <v>104</v>
      </c>
      <c r="E55" s="56" t="s">
        <v>98</v>
      </c>
      <c r="F55" s="77" t="s">
        <v>99</v>
      </c>
      <c r="G55" s="78"/>
      <c r="H55" s="79"/>
      <c r="I55" s="6" t="s">
        <v>17</v>
      </c>
      <c r="J55" s="16">
        <v>41.6</v>
      </c>
      <c r="K55" s="19"/>
      <c r="L55" s="42">
        <f>IF(K55=0,"",J55*K55)</f>
      </c>
    </row>
    <row r="56" spans="1:12" ht="16.5" thickBot="1">
      <c r="A56" s="1"/>
      <c r="B56" s="53"/>
      <c r="C56" s="9"/>
      <c r="D56" s="10"/>
      <c r="E56" s="10"/>
      <c r="F56" s="13"/>
      <c r="G56" s="13"/>
      <c r="H56" s="80" t="s">
        <v>20</v>
      </c>
      <c r="I56" s="89"/>
      <c r="J56" s="90"/>
      <c r="K56" s="21">
        <f>SUM(K53:K55)</f>
        <v>0</v>
      </c>
      <c r="L56" s="30">
        <f>SUM(L53:L55)</f>
        <v>0</v>
      </c>
    </row>
    <row r="57" spans="1:12" ht="16.5" thickBot="1">
      <c r="A57" s="1"/>
      <c r="B57" s="1"/>
      <c r="C57" s="1"/>
      <c r="D57" s="1"/>
      <c r="E57" s="1"/>
      <c r="F57" s="1"/>
      <c r="G57" s="1"/>
      <c r="H57" s="86" t="s">
        <v>30</v>
      </c>
      <c r="I57" s="87"/>
      <c r="J57" s="88"/>
      <c r="K57" s="50">
        <f>K31+K43+K50+K56</f>
        <v>0</v>
      </c>
      <c r="L57" s="64">
        <f>L31+L43+L50+L56</f>
        <v>0</v>
      </c>
    </row>
  </sheetData>
  <sheetProtection/>
  <mergeCells count="55">
    <mergeCell ref="F28:H28"/>
    <mergeCell ref="F29:H29"/>
    <mergeCell ref="F11:H11"/>
    <mergeCell ref="B2:L2"/>
    <mergeCell ref="D4:G4"/>
    <mergeCell ref="D3:G3"/>
    <mergeCell ref="F16:H16"/>
    <mergeCell ref="F17:H17"/>
    <mergeCell ref="F18:H18"/>
    <mergeCell ref="F19:H19"/>
    <mergeCell ref="B1:K1"/>
    <mergeCell ref="B7:L7"/>
    <mergeCell ref="F8:H8"/>
    <mergeCell ref="F9:H9"/>
    <mergeCell ref="F10:H10"/>
    <mergeCell ref="F23:H23"/>
    <mergeCell ref="F12:H12"/>
    <mergeCell ref="F13:H13"/>
    <mergeCell ref="F14:H14"/>
    <mergeCell ref="F15:H15"/>
    <mergeCell ref="F20:H20"/>
    <mergeCell ref="F21:H21"/>
    <mergeCell ref="F22:H22"/>
    <mergeCell ref="F37:H37"/>
    <mergeCell ref="F24:H24"/>
    <mergeCell ref="F25:H25"/>
    <mergeCell ref="F26:H26"/>
    <mergeCell ref="F27:H27"/>
    <mergeCell ref="F30:H30"/>
    <mergeCell ref="H31:J31"/>
    <mergeCell ref="H57:J57"/>
    <mergeCell ref="H56:J56"/>
    <mergeCell ref="B51:L51"/>
    <mergeCell ref="B32:L32"/>
    <mergeCell ref="F33:H33"/>
    <mergeCell ref="F34:H34"/>
    <mergeCell ref="F35:H35"/>
    <mergeCell ref="F36:H36"/>
    <mergeCell ref="F38:H38"/>
    <mergeCell ref="F53:H53"/>
    <mergeCell ref="F55:H55"/>
    <mergeCell ref="H43:J43"/>
    <mergeCell ref="B44:L44"/>
    <mergeCell ref="F49:H49"/>
    <mergeCell ref="H50:J50"/>
    <mergeCell ref="F45:H45"/>
    <mergeCell ref="F47:H47"/>
    <mergeCell ref="F46:H46"/>
    <mergeCell ref="F48:H48"/>
    <mergeCell ref="F52:H52"/>
    <mergeCell ref="F54:H54"/>
    <mergeCell ref="F39:H39"/>
    <mergeCell ref="F40:H40"/>
    <mergeCell ref="F41:H41"/>
    <mergeCell ref="F42:H42"/>
  </mergeCells>
  <printOptions/>
  <pageMargins left="0.7086614173228347" right="0.7086614173228347" top="0.7480314960629921" bottom="0.7480314960629921" header="0.31496062992125984" footer="0.31496062992125984"/>
  <pageSetup orientation="portrait" paperSize="9" scale="75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Pico</dc:creator>
  <cp:keywords/>
  <dc:description/>
  <cp:lastModifiedBy>Pico</cp:lastModifiedBy>
  <cp:lastPrinted>2019-05-28T17:23:34Z</cp:lastPrinted>
  <dcterms:created xsi:type="dcterms:W3CDTF">2018-05-31T21:36:23Z</dcterms:created>
  <dcterms:modified xsi:type="dcterms:W3CDTF">2019-05-29T11:06:33Z</dcterms:modified>
  <cp:category/>
  <cp:version/>
  <cp:contentType/>
  <cp:contentStatus/>
</cp:coreProperties>
</file>